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Questa_cartella_di_lavoro"/>
  <bookViews>
    <workbookView xWindow="-23148" yWindow="-108" windowWidth="23256" windowHeight="13176" tabRatio="276"/>
  </bookViews>
  <sheets>
    <sheet name="Foglio1" sheetId="1" r:id="rId1"/>
    <sheet name="Foglio2" sheetId="2" r:id="rId2"/>
    <sheet name="Foglio3" sheetId="3" r:id="rId3"/>
  </sheets>
  <definedNames>
    <definedName name="_Hlk86910449" localSheetId="0">Foglio1!$D$2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17" i="1"/>
  <c r="H18" i="1"/>
  <c r="H19" i="1"/>
  <c r="H20" i="1"/>
  <c r="G3" i="1"/>
  <c r="G5" i="1"/>
  <c r="H14" i="1"/>
  <c r="H15" i="1"/>
  <c r="H16" i="1"/>
  <c r="H21" i="1"/>
  <c r="H13" i="1"/>
  <c r="H10" i="1"/>
  <c r="H11" i="1"/>
  <c r="H12" i="1"/>
  <c r="H9" i="1"/>
  <c r="I22" i="1" l="1"/>
  <c r="G22" i="1" s="1"/>
  <c r="I13" i="1"/>
  <c r="G13" i="1" s="1"/>
  <c r="I9" i="1"/>
  <c r="G9" i="1" s="1"/>
  <c r="G25" i="1" l="1"/>
</calcChain>
</file>

<file path=xl/sharedStrings.xml><?xml version="1.0" encoding="utf-8"?>
<sst xmlns="http://schemas.openxmlformats.org/spreadsheetml/2006/main" count="40" uniqueCount="37">
  <si>
    <t>CULTURA</t>
  </si>
  <si>
    <t>SERVIZIO</t>
  </si>
  <si>
    <t>per un periodo compreso da uno a sei mesi</t>
  </si>
  <si>
    <t xml:space="preserve">per un periodo da sette a dodici mesi </t>
  </si>
  <si>
    <t xml:space="preserve">per un periodo da tredici a ventiquattro mesi </t>
  </si>
  <si>
    <t>DI MERITO</t>
  </si>
  <si>
    <t>ABILITATIVI</t>
  </si>
  <si>
    <t>Max 3</t>
  </si>
  <si>
    <t>CURRICUL.</t>
  </si>
  <si>
    <t>Max 0,5</t>
  </si>
  <si>
    <t xml:space="preserve">In presenza di stage o attività esercitate all'estero </t>
  </si>
  <si>
    <t>per un periodo inferiore ad un mese</t>
  </si>
  <si>
    <t>Parziale</t>
  </si>
  <si>
    <t>Valore
Titolo</t>
  </si>
  <si>
    <t>VALUTAZIONE DEI TITOLI</t>
  </si>
  <si>
    <t>TOTALE</t>
  </si>
  <si>
    <t>Servizio prestato esclusivamente presso pubbliche amministrazioni o azienda partecipate da pubbliche amministrazioni, negli ultimi due anni a decorre dalla data di scadenza del bando, in attività inerenti al profilo professionale del posto messo a concorso, per livello uguale, superiore o immediatamente inferiore, da comprovare esclusivamente mediante dichiarazione del datore di lavoro effettivo o del Datore di Lavoro dell'Amministrazione o Società in cui il lavoratore è in regime di somministrazione.</t>
  </si>
  <si>
    <t>Titolo di studio di grado superiore a quello previsto per l'ammissione del posto messo a concorso conseguito con punteggio superiore a 70/100 o equivalente.</t>
  </si>
  <si>
    <t>Certificazione di idoneità a precedenti concorsi, attinenti la mansione del posto messo a concorso, presso pubbliche amministrazioni, per l'inserimento in graduatorie attive alla data di scadenza del bando.</t>
  </si>
  <si>
    <t>Barrare se posseduto</t>
  </si>
  <si>
    <t>Data</t>
  </si>
  <si>
    <t>_______</t>
  </si>
  <si>
    <t>FIRMA CANDIDATO _______________________________</t>
  </si>
  <si>
    <t>Patentino di Operatore forestale</t>
  </si>
  <si>
    <t>Attestato di abilitazione per addetto antincendio rischio elevato rilasciato dai VV.F.</t>
  </si>
  <si>
    <t>Patente categoria C</t>
  </si>
  <si>
    <t>Addestramento su carrelli elevatori, effettuato presso Pubbliche Amministrazioni o Società partecipate da Pubbliche Amministrazioni.</t>
  </si>
  <si>
    <t>Addestramento su PLE, effettuato presso Pubbliche Amministrazioni o Società partecipate da Pubbliche Amministrazioni.</t>
  </si>
  <si>
    <t>Addestramento Gru su autocarro, effettuato presso Pubbliche Amministrazioni o Società partecipate da Pubbliche Amministrazioni.</t>
  </si>
  <si>
    <t>Attestato di formazione generale specifica rischio alto (12h)</t>
  </si>
  <si>
    <t>Attestato di formazione PEI-PES</t>
  </si>
  <si>
    <t>Attestato di abilitazione per la conduzione di PLE</t>
  </si>
  <si>
    <t>Attestato di abilitazione per i lavori in quota con addestramento uso DPI III categoria</t>
  </si>
  <si>
    <t xml:space="preserve">Attestato alla conduzione di Gru su autocarro </t>
  </si>
  <si>
    <t xml:space="preserve">Attestatto di abilitazione alla conduzione di carrelli elevatori </t>
  </si>
  <si>
    <t>Possesso di Abilitazione alla professione</t>
  </si>
  <si>
    <t>CONCORSO CODICE 2-3 ELET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</si>
</sst>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5" x14ac:knownFonts="1"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4" tint="0.79998168889431442"/>
      <name val="Arial"/>
      <family val="2"/>
    </font>
    <font>
      <sz val="10"/>
      <color rgb="FFFFCCFF"/>
      <name val="Arial"/>
      <family val="2"/>
    </font>
    <font>
      <sz val="1"/>
      <color rgb="FFFFC000"/>
      <name val="Arial"/>
      <family val="2"/>
    </font>
    <font>
      <sz val="10"/>
      <color rgb="FFCCCC00"/>
      <name val="Arial"/>
      <family val="2"/>
    </font>
    <font>
      <sz val="10"/>
      <color theme="0" tint="-4.9989318521683403E-2"/>
      <name val="Arial"/>
      <family val="2"/>
    </font>
    <font>
      <sz val="10"/>
      <color rgb="FFFFFF00"/>
      <name val="Arial"/>
      <family val="2"/>
    </font>
    <font>
      <b/>
      <sz val="10"/>
      <name val="Arial"/>
      <family val="2"/>
    </font>
    <font>
      <b/>
      <u/>
      <sz val="12"/>
      <name val="Calibri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31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textRotation="90"/>
    </xf>
    <xf numFmtId="0" fontId="10" fillId="0" borderId="0" xfId="0" applyFont="1" applyAlignment="1">
      <alignment textRotation="90"/>
    </xf>
    <xf numFmtId="0" fontId="10" fillId="0" borderId="1" xfId="0" applyFont="1" applyBorder="1" applyAlignment="1">
      <alignment horizontal="center" vertical="center" textRotation="90" wrapText="1"/>
    </xf>
    <xf numFmtId="164" fontId="10" fillId="2" borderId="9" xfId="0" applyNumberFormat="1" applyFont="1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justify" vertical="center" wrapText="1"/>
    </xf>
    <xf numFmtId="0" fontId="0" fillId="3" borderId="25" xfId="0" applyFont="1" applyFill="1" applyBorder="1" applyAlignment="1">
      <alignment horizontal="justify" vertical="center" wrapText="1"/>
    </xf>
    <xf numFmtId="0" fontId="0" fillId="3" borderId="23" xfId="0" applyFont="1" applyFill="1" applyBorder="1" applyAlignment="1">
      <alignment horizontal="justify" vertical="center" wrapText="1"/>
    </xf>
    <xf numFmtId="0" fontId="0" fillId="3" borderId="24" xfId="0" applyFont="1" applyFill="1" applyBorder="1" applyAlignment="1">
      <alignment horizontal="justify" vertical="center" wrapText="1"/>
    </xf>
    <xf numFmtId="0" fontId="0" fillId="4" borderId="29" xfId="0" applyFont="1" applyFill="1" applyBorder="1" applyAlignment="1">
      <alignment horizontal="justify" vertical="center" wrapText="1"/>
    </xf>
    <xf numFmtId="0" fontId="0" fillId="4" borderId="30" xfId="0" applyFont="1" applyFill="1" applyBorder="1" applyAlignment="1">
      <alignment horizontal="justify" vertical="center" wrapText="1"/>
    </xf>
    <xf numFmtId="0" fontId="0" fillId="5" borderId="29" xfId="0" applyFont="1" applyFill="1" applyBorder="1" applyAlignment="1">
      <alignment horizontal="justify" vertical="center" wrapText="1"/>
    </xf>
    <xf numFmtId="0" fontId="0" fillId="5" borderId="30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5" fillId="3" borderId="26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8" fillId="5" borderId="16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33" xfId="0" applyFont="1" applyFill="1" applyBorder="1" applyAlignment="1">
      <alignment horizontal="justify" vertical="center" wrapText="1"/>
    </xf>
    <xf numFmtId="0" fontId="0" fillId="5" borderId="34" xfId="0" applyFill="1" applyBorder="1" applyAlignment="1">
      <alignment horizontal="center" vertical="center"/>
    </xf>
    <xf numFmtId="0" fontId="8" fillId="5" borderId="35" xfId="0" applyFont="1" applyFill="1" applyBorder="1" applyAlignment="1" applyProtection="1">
      <alignment horizontal="center"/>
      <protection locked="0"/>
    </xf>
    <xf numFmtId="0" fontId="0" fillId="6" borderId="29" xfId="0" applyFont="1" applyFill="1" applyBorder="1" applyAlignment="1">
      <alignment horizontal="justify" vertical="center" wrapText="1"/>
    </xf>
    <xf numFmtId="0" fontId="0" fillId="6" borderId="14" xfId="0" applyFill="1" applyBorder="1" applyAlignment="1">
      <alignment horizontal="center" vertical="center"/>
    </xf>
    <xf numFmtId="0" fontId="9" fillId="6" borderId="15" xfId="0" applyFont="1" applyFill="1" applyBorder="1" applyAlignment="1" applyProtection="1">
      <alignment horizontal="center"/>
      <protection locked="0"/>
    </xf>
    <xf numFmtId="0" fontId="0" fillId="6" borderId="36" xfId="0" applyFont="1" applyFill="1" applyBorder="1" applyAlignment="1">
      <alignment horizontal="justify" vertical="center" wrapText="1"/>
    </xf>
    <xf numFmtId="0" fontId="0" fillId="6" borderId="17" xfId="0" applyFill="1" applyBorder="1" applyAlignment="1">
      <alignment horizontal="center" vertical="center"/>
    </xf>
    <xf numFmtId="0" fontId="9" fillId="6" borderId="18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6" borderId="31" xfId="0" applyFont="1" applyFill="1" applyBorder="1" applyAlignment="1">
      <alignment horizontal="center" vertical="center" textRotation="90"/>
    </xf>
    <xf numFmtId="0" fontId="10" fillId="6" borderId="32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6" xfId="0" applyFont="1" applyFill="1" applyBorder="1" applyAlignment="1">
      <alignment horizontal="center" vertical="center" textRotation="90"/>
    </xf>
    <xf numFmtId="0" fontId="0" fillId="3" borderId="9" xfId="0" applyFont="1" applyFill="1" applyBorder="1" applyAlignment="1">
      <alignment horizontal="justify" vertical="center" wrapText="1"/>
    </xf>
    <xf numFmtId="0" fontId="0" fillId="3" borderId="27" xfId="0" applyFont="1" applyFill="1" applyBorder="1" applyAlignment="1">
      <alignment horizontal="justify" vertical="center" wrapText="1"/>
    </xf>
    <xf numFmtId="0" fontId="0" fillId="3" borderId="28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99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CC99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$F$3" lockText="1" noThreeD="1"/>
</file>

<file path=xl/ctrlProps/ctrlProp6.xml><?xml version="1.0" encoding="utf-8"?>
<formControlPr xmlns="http://schemas.microsoft.com/office/spreadsheetml/2009/9/main" objectType="CheckBox" fmlaLink="$F$9" lockText="1" noThreeD="1"/>
</file>

<file path=xl/ctrlProps/ctrlProp7.xml><?xml version="1.0" encoding="utf-8"?>
<formControlPr xmlns="http://schemas.microsoft.com/office/spreadsheetml/2009/9/main" objectType="CheckBox" fmlaLink="$F$10" lockText="1" noThreeD="1"/>
</file>

<file path=xl/ctrlProps/ctrlProp8.xml><?xml version="1.0" encoding="utf-8"?>
<formControlPr xmlns="http://schemas.microsoft.com/office/spreadsheetml/2009/9/main" objectType="CheckBox" fmlaLink="$F$11" lockText="1" noThreeD="1"/>
</file>

<file path=xl/ctrlProps/ctrlProp9.xml><?xml version="1.0" encoding="utf-8"?>
<formControlPr xmlns="http://schemas.microsoft.com/office/spreadsheetml/2009/9/main" objectType="CheckBox" fmlaLink="$F$12" lockText="1" noThreeD="1"/>
</file>

<file path=xl/ctrlProps/ctrlProp10.xml><?xml version="1.0" encoding="utf-8"?>
<formControlPr xmlns="http://schemas.microsoft.com/office/spreadsheetml/2009/9/main" objectType="CheckBox" fmlaLink="$F$22" lockText="1" noThreeD="1"/>
</file>

<file path=xl/ctrlProps/ctrlProp11.xml><?xml version="1.0" encoding="utf-8"?>
<formControlPr xmlns="http://schemas.microsoft.com/office/spreadsheetml/2009/9/main" objectType="CheckBox" fmlaLink="$F$13" lockText="1" noThreeD="1"/>
</file>

<file path=xl/ctrlProps/ctrlProp12.xml><?xml version="1.0" encoding="utf-8"?>
<formControlPr xmlns="http://schemas.microsoft.com/office/spreadsheetml/2009/9/main" objectType="CheckBox" fmlaLink="$F$14" lockText="1" noThreeD="1"/>
</file>

<file path=xl/ctrlProps/ctrlProp13.xml><?xml version="1.0" encoding="utf-8"?>
<formControlPr xmlns="http://schemas.microsoft.com/office/spreadsheetml/2009/9/main" objectType="CheckBox" fmlaLink="$F$15" lockText="1" noThreeD="1"/>
</file>

<file path=xl/ctrlProps/ctrlProp14.xml><?xml version="1.0" encoding="utf-8"?>
<formControlPr xmlns="http://schemas.microsoft.com/office/spreadsheetml/2009/9/main" objectType="CheckBox" fmlaLink="$F$16" lockText="1" noThreeD="1"/>
</file>

<file path=xl/ctrlProps/ctrlProp15.xml><?xml version="1.0" encoding="utf-8"?>
<formControlPr xmlns="http://schemas.microsoft.com/office/spreadsheetml/2009/9/main" objectType="CheckBox" fmlaLink="$F$20" lockText="1" noThreeD="1"/>
</file>

<file path=xl/ctrlProps/ctrlProp16.xml><?xml version="1.0" encoding="utf-8"?>
<formControlPr xmlns="http://schemas.microsoft.com/office/spreadsheetml/2009/9/main" objectType="CheckBox" fmlaLink="$F$21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F$17" lockText="1" noThreeD="1"/>
</file>

<file path=xl/ctrlProps/ctrlProp19.xml><?xml version="1.0" encoding="utf-8"?>
<formControlPr xmlns="http://schemas.microsoft.com/office/spreadsheetml/2009/9/main" objectType="CheckBox" fmlaLink="$F$18" lockText="1" noThreeD="1"/>
</file>

<file path=xl/ctrlProps/ctrlProp20.xml><?xml version="1.0" encoding="utf-8"?>
<formControlPr xmlns="http://schemas.microsoft.com/office/spreadsheetml/2009/9/main" objectType="CheckBox" fmlaLink="$F$19" lockText="1" noThreeD="1"/>
</file>

<file path=xl/ctrlProps/ctrlProp21.xml><?xml version="1.0" encoding="utf-8"?>
<formControlPr xmlns="http://schemas.microsoft.com/office/spreadsheetml/2009/9/main" objectType="CheckBox" fmlaLink="$F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</xdr:row>
          <xdr:rowOff>1623060</xdr:rowOff>
        </xdr:from>
        <xdr:to>
          <xdr:col>5</xdr:col>
          <xdr:colOff>342900</xdr:colOff>
          <xdr:row>5</xdr:row>
          <xdr:rowOff>45720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7620</xdr:rowOff>
        </xdr:from>
        <xdr:to>
          <xdr:col>5</xdr:col>
          <xdr:colOff>350520</xdr:colOff>
          <xdr:row>6</xdr:row>
          <xdr:rowOff>15240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160020</xdr:rowOff>
        </xdr:from>
        <xdr:to>
          <xdr:col>5</xdr:col>
          <xdr:colOff>365760</xdr:colOff>
          <xdr:row>7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</xdr:row>
          <xdr:rowOff>160020</xdr:rowOff>
        </xdr:from>
        <xdr:to>
          <xdr:col>5</xdr:col>
          <xdr:colOff>411480</xdr:colOff>
          <xdr:row>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</xdr:row>
          <xdr:rowOff>259080</xdr:rowOff>
        </xdr:from>
        <xdr:to>
          <xdr:col>5</xdr:col>
          <xdr:colOff>365760</xdr:colOff>
          <xdr:row>2</xdr:row>
          <xdr:rowOff>480060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8</xdr:row>
          <xdr:rowOff>220980</xdr:rowOff>
        </xdr:from>
        <xdr:to>
          <xdr:col>5</xdr:col>
          <xdr:colOff>365760</xdr:colOff>
          <xdr:row>8</xdr:row>
          <xdr:rowOff>441960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9</xdr:row>
          <xdr:rowOff>129540</xdr:rowOff>
        </xdr:from>
        <xdr:to>
          <xdr:col>5</xdr:col>
          <xdr:colOff>365760</xdr:colOff>
          <xdr:row>9</xdr:row>
          <xdr:rowOff>350520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10</xdr:row>
          <xdr:rowOff>129540</xdr:rowOff>
        </xdr:from>
        <xdr:to>
          <xdr:col>5</xdr:col>
          <xdr:colOff>365760</xdr:colOff>
          <xdr:row>10</xdr:row>
          <xdr:rowOff>350520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11</xdr:row>
          <xdr:rowOff>129540</xdr:rowOff>
        </xdr:from>
        <xdr:to>
          <xdr:col>5</xdr:col>
          <xdr:colOff>365760</xdr:colOff>
          <xdr:row>11</xdr:row>
          <xdr:rowOff>350520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21</xdr:row>
          <xdr:rowOff>99060</xdr:rowOff>
        </xdr:from>
        <xdr:to>
          <xdr:col>5</xdr:col>
          <xdr:colOff>365760</xdr:colOff>
          <xdr:row>21</xdr:row>
          <xdr:rowOff>320040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</xdr:colOff>
          <xdr:row>12</xdr:row>
          <xdr:rowOff>15240</xdr:rowOff>
        </xdr:from>
        <xdr:to>
          <xdr:col>5</xdr:col>
          <xdr:colOff>373380</xdr:colOff>
          <xdr:row>12</xdr:row>
          <xdr:rowOff>236220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13</xdr:row>
          <xdr:rowOff>15240</xdr:rowOff>
        </xdr:from>
        <xdr:to>
          <xdr:col>5</xdr:col>
          <xdr:colOff>365760</xdr:colOff>
          <xdr:row>13</xdr:row>
          <xdr:rowOff>236220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14</xdr:row>
          <xdr:rowOff>15240</xdr:rowOff>
        </xdr:from>
        <xdr:to>
          <xdr:col>5</xdr:col>
          <xdr:colOff>365760</xdr:colOff>
          <xdr:row>14</xdr:row>
          <xdr:rowOff>236220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15</xdr:row>
          <xdr:rowOff>15240</xdr:rowOff>
        </xdr:from>
        <xdr:to>
          <xdr:col>5</xdr:col>
          <xdr:colOff>365760</xdr:colOff>
          <xdr:row>15</xdr:row>
          <xdr:rowOff>236220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19</xdr:row>
          <xdr:rowOff>15240</xdr:rowOff>
        </xdr:from>
        <xdr:to>
          <xdr:col>5</xdr:col>
          <xdr:colOff>365760</xdr:colOff>
          <xdr:row>19</xdr:row>
          <xdr:rowOff>236220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20</xdr:row>
          <xdr:rowOff>15240</xdr:rowOff>
        </xdr:from>
        <xdr:to>
          <xdr:col>5</xdr:col>
          <xdr:colOff>365760</xdr:colOff>
          <xdr:row>20</xdr:row>
          <xdr:rowOff>236220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121920</xdr:colOff>
          <xdr:row>2</xdr:row>
          <xdr:rowOff>7620</xdr:rowOff>
        </xdr:from>
        <xdr:to>
          <xdr:col>1</xdr:col>
          <xdr:colOff>365760</xdr:colOff>
          <xdr:row>2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16</xdr:row>
          <xdr:rowOff>15240</xdr:rowOff>
        </xdr:from>
        <xdr:to>
          <xdr:col>5</xdr:col>
          <xdr:colOff>365760</xdr:colOff>
          <xdr:row>16</xdr:row>
          <xdr:rowOff>236220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17</xdr:row>
          <xdr:rowOff>15240</xdr:rowOff>
        </xdr:from>
        <xdr:to>
          <xdr:col>5</xdr:col>
          <xdr:colOff>365760</xdr:colOff>
          <xdr:row>17</xdr:row>
          <xdr:rowOff>236220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18</xdr:row>
          <xdr:rowOff>15240</xdr:rowOff>
        </xdr:from>
        <xdr:to>
          <xdr:col>5</xdr:col>
          <xdr:colOff>365760</xdr:colOff>
          <xdr:row>18</xdr:row>
          <xdr:rowOff>236220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22</xdr:row>
          <xdr:rowOff>99060</xdr:rowOff>
        </xdr:from>
        <xdr:to>
          <xdr:col>5</xdr:col>
          <xdr:colOff>365760</xdr:colOff>
          <xdr:row>22</xdr:row>
          <xdr:rowOff>320040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J32"/>
  <sheetViews>
    <sheetView tabSelected="1" zoomScale="85" zoomScaleNormal="85" workbookViewId="0">
      <selection activeCell="J18" sqref="J18"/>
    </sheetView>
  </sheetViews>
  <sheetFormatPr defaultColWidth="11.5546875" defaultRowHeight="13.2" x14ac:dyDescent="0.25"/>
  <cols>
    <col min="1" max="1" width="4.77734375" customWidth="1"/>
    <col min="2" max="2" width="6.5546875" style="9" customWidth="1"/>
    <col min="3" max="3" width="7.6640625" style="8" customWidth="1"/>
    <col min="4" max="4" width="49" style="31" customWidth="1"/>
    <col min="5" max="5" width="7.44140625" style="3" customWidth="1"/>
    <col min="6" max="6" width="8.6640625" style="1" customWidth="1"/>
    <col min="7" max="7" width="8.21875" style="2" customWidth="1"/>
    <col min="8" max="9" width="4.88671875" style="6" customWidth="1"/>
  </cols>
  <sheetData>
    <row r="1" spans="2:10" ht="13.8" thickBot="1" x14ac:dyDescent="0.3">
      <c r="B1" s="73" t="s">
        <v>14</v>
      </c>
      <c r="C1" s="73"/>
      <c r="D1" s="73"/>
      <c r="E1" s="73"/>
      <c r="F1" s="73"/>
      <c r="G1" s="73"/>
    </row>
    <row r="2" spans="2:10" ht="25.2" customHeight="1" thickBot="1" x14ac:dyDescent="0.3">
      <c r="B2" s="16"/>
      <c r="C2" s="16"/>
      <c r="D2" s="17" t="s">
        <v>36</v>
      </c>
      <c r="E2" s="51" t="s">
        <v>13</v>
      </c>
      <c r="F2" s="52" t="s">
        <v>19</v>
      </c>
      <c r="G2" s="53" t="s">
        <v>12</v>
      </c>
      <c r="H2" s="7"/>
      <c r="I2" s="7"/>
    </row>
    <row r="3" spans="2:10" ht="57" customHeight="1" thickBot="1" x14ac:dyDescent="0.3">
      <c r="B3" s="10" t="s">
        <v>0</v>
      </c>
      <c r="C3" s="11" t="s">
        <v>9</v>
      </c>
      <c r="D3" s="23" t="s">
        <v>17</v>
      </c>
      <c r="E3" s="15">
        <v>0.5</v>
      </c>
      <c r="F3" s="46" t="b">
        <v>0</v>
      </c>
      <c r="G3" s="19" t="str">
        <f>IF(F3=TRUE,E3,"")</f>
        <v/>
      </c>
    </row>
    <row r="4" spans="2:10" ht="100.8" customHeight="1" thickBot="1" x14ac:dyDescent="0.3">
      <c r="B4" s="66" t="s">
        <v>1</v>
      </c>
      <c r="C4" s="78" t="s">
        <v>7</v>
      </c>
      <c r="D4" s="87" t="s">
        <v>16</v>
      </c>
      <c r="E4" s="88"/>
      <c r="F4" s="88"/>
      <c r="G4" s="89"/>
      <c r="J4" s="5"/>
    </row>
    <row r="5" spans="2:10" x14ac:dyDescent="0.25">
      <c r="B5" s="81"/>
      <c r="C5" s="79"/>
      <c r="D5" s="24" t="s">
        <v>11</v>
      </c>
      <c r="E5" s="21">
        <v>0</v>
      </c>
      <c r="F5" s="39"/>
      <c r="G5" s="75" t="str">
        <f>IF(H5-1&lt;0,"",H5-1)</f>
        <v/>
      </c>
      <c r="H5" s="77">
        <v>0</v>
      </c>
    </row>
    <row r="6" spans="2:10" x14ac:dyDescent="0.25">
      <c r="B6" s="81"/>
      <c r="C6" s="79"/>
      <c r="D6" s="25" t="s">
        <v>2</v>
      </c>
      <c r="E6" s="12">
        <v>1</v>
      </c>
      <c r="F6" s="40"/>
      <c r="G6" s="76"/>
      <c r="H6" s="77"/>
    </row>
    <row r="7" spans="2:10" x14ac:dyDescent="0.25">
      <c r="B7" s="81"/>
      <c r="C7" s="79"/>
      <c r="D7" s="25" t="s">
        <v>3</v>
      </c>
      <c r="E7" s="12">
        <v>2</v>
      </c>
      <c r="F7" s="40"/>
      <c r="G7" s="76"/>
      <c r="H7" s="77"/>
    </row>
    <row r="8" spans="2:10" ht="15" customHeight="1" thickBot="1" x14ac:dyDescent="0.3">
      <c r="B8" s="67"/>
      <c r="C8" s="80"/>
      <c r="D8" s="26" t="s">
        <v>4</v>
      </c>
      <c r="E8" s="18">
        <v>3</v>
      </c>
      <c r="F8" s="41"/>
      <c r="G8" s="84"/>
      <c r="H8" s="77"/>
    </row>
    <row r="9" spans="2:10" ht="52.8" x14ac:dyDescent="0.25">
      <c r="B9" s="66" t="s">
        <v>5</v>
      </c>
      <c r="C9" s="85" t="s">
        <v>7</v>
      </c>
      <c r="D9" s="27" t="s">
        <v>18</v>
      </c>
      <c r="E9" s="20">
        <v>0.8</v>
      </c>
      <c r="F9" s="42" t="b">
        <v>0</v>
      </c>
      <c r="G9" s="75" t="str">
        <f>IF(I9&lt;=0,"",IF(I9&lt;=3,I9,3))</f>
        <v/>
      </c>
      <c r="H9" s="4">
        <f>IF(F9=TRUE,E9,0)</f>
        <v>0</v>
      </c>
      <c r="I9" s="74">
        <f>SUM(H9:H12)</f>
        <v>0</v>
      </c>
    </row>
    <row r="10" spans="2:10" ht="39.6" x14ac:dyDescent="0.25">
      <c r="B10" s="81"/>
      <c r="C10" s="86"/>
      <c r="D10" s="28" t="s">
        <v>26</v>
      </c>
      <c r="E10" s="13">
        <v>0.8</v>
      </c>
      <c r="F10" s="43" t="b">
        <v>0</v>
      </c>
      <c r="G10" s="76"/>
      <c r="H10" s="4">
        <f t="shared" ref="H10:H12" si="0">IF(F10=TRUE,E10,0)</f>
        <v>0</v>
      </c>
      <c r="I10" s="74"/>
    </row>
    <row r="11" spans="2:10" ht="39.6" x14ac:dyDescent="0.25">
      <c r="B11" s="81"/>
      <c r="C11" s="86"/>
      <c r="D11" s="28" t="s">
        <v>27</v>
      </c>
      <c r="E11" s="13">
        <v>0.8</v>
      </c>
      <c r="F11" s="43" t="b">
        <v>0</v>
      </c>
      <c r="G11" s="76"/>
      <c r="H11" s="4">
        <f t="shared" si="0"/>
        <v>0</v>
      </c>
      <c r="I11" s="74"/>
    </row>
    <row r="12" spans="2:10" ht="40.200000000000003" thickBot="1" x14ac:dyDescent="0.3">
      <c r="B12" s="81"/>
      <c r="C12" s="86"/>
      <c r="D12" s="28" t="s">
        <v>28</v>
      </c>
      <c r="E12" s="13">
        <v>0.8</v>
      </c>
      <c r="F12" s="43" t="b">
        <v>0</v>
      </c>
      <c r="G12" s="76"/>
      <c r="H12" s="4">
        <f t="shared" si="0"/>
        <v>0</v>
      </c>
      <c r="I12" s="74"/>
    </row>
    <row r="13" spans="2:10" ht="25.05" customHeight="1" x14ac:dyDescent="0.25">
      <c r="B13" s="66" t="s">
        <v>6</v>
      </c>
      <c r="C13" s="82" t="s">
        <v>7</v>
      </c>
      <c r="D13" s="29" t="s">
        <v>25</v>
      </c>
      <c r="E13" s="22">
        <v>0.8</v>
      </c>
      <c r="F13" s="44" t="b">
        <v>0</v>
      </c>
      <c r="G13" s="75" t="str">
        <f>IF(I13&lt;=0,"",IF(I13&lt;=3,I13,3))</f>
        <v/>
      </c>
      <c r="H13" s="4">
        <f>IF(F13=TRUE,E13,0)</f>
        <v>0</v>
      </c>
      <c r="I13" s="74">
        <f>SUM(H13:H21)</f>
        <v>0</v>
      </c>
    </row>
    <row r="14" spans="2:10" ht="25.05" customHeight="1" x14ac:dyDescent="0.25">
      <c r="B14" s="81"/>
      <c r="C14" s="83"/>
      <c r="D14" s="30" t="s">
        <v>33</v>
      </c>
      <c r="E14" s="14">
        <v>0.4</v>
      </c>
      <c r="F14" s="45" t="b">
        <v>0</v>
      </c>
      <c r="G14" s="76"/>
      <c r="H14" s="4">
        <f t="shared" ref="H14:H23" si="1">IF(F14=TRUE,E14,0)</f>
        <v>0</v>
      </c>
      <c r="I14" s="74"/>
    </row>
    <row r="15" spans="2:10" ht="25.05" customHeight="1" x14ac:dyDescent="0.25">
      <c r="B15" s="81"/>
      <c r="C15" s="83"/>
      <c r="D15" s="30" t="s">
        <v>23</v>
      </c>
      <c r="E15" s="14">
        <v>0.5</v>
      </c>
      <c r="F15" s="45" t="b">
        <v>0</v>
      </c>
      <c r="G15" s="76"/>
      <c r="H15" s="4">
        <f t="shared" si="1"/>
        <v>0</v>
      </c>
      <c r="I15" s="74"/>
    </row>
    <row r="16" spans="2:10" ht="25.05" customHeight="1" x14ac:dyDescent="0.25">
      <c r="B16" s="81"/>
      <c r="C16" s="83"/>
      <c r="D16" s="30" t="s">
        <v>24</v>
      </c>
      <c r="E16" s="14">
        <v>0.5</v>
      </c>
      <c r="F16" s="45" t="b">
        <v>0</v>
      </c>
      <c r="G16" s="76"/>
      <c r="H16" s="4">
        <f t="shared" si="1"/>
        <v>0</v>
      </c>
      <c r="I16" s="74"/>
    </row>
    <row r="17" spans="2:9" ht="25.05" customHeight="1" x14ac:dyDescent="0.25">
      <c r="B17" s="81"/>
      <c r="C17" s="83"/>
      <c r="D17" s="30" t="s">
        <v>29</v>
      </c>
      <c r="E17" s="14">
        <v>0.4</v>
      </c>
      <c r="F17" s="45" t="b">
        <v>0</v>
      </c>
      <c r="G17" s="76"/>
      <c r="H17" s="55">
        <f t="shared" si="1"/>
        <v>0</v>
      </c>
      <c r="I17" s="74"/>
    </row>
    <row r="18" spans="2:9" ht="25.05" customHeight="1" x14ac:dyDescent="0.25">
      <c r="B18" s="81"/>
      <c r="C18" s="83"/>
      <c r="D18" s="30" t="s">
        <v>30</v>
      </c>
      <c r="E18" s="14">
        <v>0.4</v>
      </c>
      <c r="F18" s="45" t="b">
        <v>0</v>
      </c>
      <c r="G18" s="76"/>
      <c r="H18" s="55">
        <f t="shared" si="1"/>
        <v>0</v>
      </c>
      <c r="I18" s="74"/>
    </row>
    <row r="19" spans="2:9" ht="25.05" customHeight="1" x14ac:dyDescent="0.25">
      <c r="B19" s="81"/>
      <c r="C19" s="83"/>
      <c r="D19" s="30" t="s">
        <v>31</v>
      </c>
      <c r="E19" s="14">
        <v>0.4</v>
      </c>
      <c r="F19" s="45" t="b">
        <v>0</v>
      </c>
      <c r="G19" s="76"/>
      <c r="H19" s="55">
        <f t="shared" si="1"/>
        <v>0</v>
      </c>
      <c r="I19" s="74"/>
    </row>
    <row r="20" spans="2:9" ht="25.05" customHeight="1" x14ac:dyDescent="0.25">
      <c r="B20" s="81"/>
      <c r="C20" s="83"/>
      <c r="D20" s="30" t="s">
        <v>34</v>
      </c>
      <c r="E20" s="14">
        <v>0.4</v>
      </c>
      <c r="F20" s="45" t="b">
        <v>0</v>
      </c>
      <c r="G20" s="76"/>
      <c r="H20" s="55">
        <f t="shared" si="1"/>
        <v>0</v>
      </c>
      <c r="I20" s="74"/>
    </row>
    <row r="21" spans="2:9" ht="27" customHeight="1" thickBot="1" x14ac:dyDescent="0.3">
      <c r="B21" s="81"/>
      <c r="C21" s="83"/>
      <c r="D21" s="57" t="s">
        <v>32</v>
      </c>
      <c r="E21" s="58">
        <v>0.5</v>
      </c>
      <c r="F21" s="59" t="b">
        <v>0</v>
      </c>
      <c r="G21" s="76"/>
      <c r="H21" s="4">
        <f t="shared" si="1"/>
        <v>0</v>
      </c>
      <c r="I21" s="74"/>
    </row>
    <row r="22" spans="2:9" ht="31.2" customHeight="1" x14ac:dyDescent="0.25">
      <c r="B22" s="66" t="s">
        <v>8</v>
      </c>
      <c r="C22" s="68" t="s">
        <v>9</v>
      </c>
      <c r="D22" s="60" t="s">
        <v>10</v>
      </c>
      <c r="E22" s="61">
        <v>0.5</v>
      </c>
      <c r="F22" s="62" t="b">
        <v>0</v>
      </c>
      <c r="G22" s="70" t="str">
        <f>IF(I22&lt;=0,"",IF(I22&lt;=0.5,I22,0.5))</f>
        <v/>
      </c>
      <c r="H22" s="56">
        <f t="shared" si="1"/>
        <v>0</v>
      </c>
      <c r="I22" s="72">
        <f>SUM(H22:H23)</f>
        <v>0</v>
      </c>
    </row>
    <row r="23" spans="2:9" ht="31.2" customHeight="1" thickBot="1" x14ac:dyDescent="0.3">
      <c r="B23" s="67"/>
      <c r="C23" s="69"/>
      <c r="D23" s="63" t="s">
        <v>35</v>
      </c>
      <c r="E23" s="64">
        <v>0.5</v>
      </c>
      <c r="F23" s="65" t="b">
        <v>0</v>
      </c>
      <c r="G23" s="71"/>
      <c r="H23" s="56">
        <f t="shared" si="1"/>
        <v>0</v>
      </c>
      <c r="I23" s="72"/>
    </row>
    <row r="24" spans="2:9" s="38" customFormat="1" ht="9.6" customHeight="1" thickBot="1" x14ac:dyDescent="0.3">
      <c r="B24" s="32"/>
      <c r="C24" s="33"/>
      <c r="D24" s="35"/>
      <c r="E24" s="34"/>
      <c r="F24" s="36"/>
      <c r="G24" s="34"/>
      <c r="H24" s="37"/>
      <c r="I24" s="37"/>
    </row>
    <row r="25" spans="2:9" ht="21" thickBot="1" x14ac:dyDescent="0.3">
      <c r="B25" s="54" t="s">
        <v>20</v>
      </c>
      <c r="C25" s="54" t="s">
        <v>21</v>
      </c>
      <c r="D25" s="47" t="s">
        <v>22</v>
      </c>
      <c r="E25" s="48"/>
      <c r="F25" s="49" t="s">
        <v>15</v>
      </c>
      <c r="G25" s="50" t="str">
        <f>IF(SUM(G3:G22)&lt;=0,"",SUM(G3:G22))</f>
        <v/>
      </c>
      <c r="H25" s="7"/>
      <c r="I25" s="7"/>
    </row>
    <row r="26" spans="2:9" x14ac:dyDescent="0.25">
      <c r="E26" s="2"/>
    </row>
    <row r="27" spans="2:9" x14ac:dyDescent="0.25">
      <c r="E27" s="2"/>
    </row>
    <row r="28" spans="2:9" x14ac:dyDescent="0.25">
      <c r="E28" s="2"/>
    </row>
    <row r="29" spans="2:9" x14ac:dyDescent="0.25">
      <c r="E29" s="2"/>
    </row>
    <row r="30" spans="2:9" x14ac:dyDescent="0.25">
      <c r="E30" s="2"/>
    </row>
    <row r="31" spans="2:9" x14ac:dyDescent="0.25">
      <c r="E31" s="2"/>
    </row>
    <row r="32" spans="2:9" x14ac:dyDescent="0.25">
      <c r="E32" s="2"/>
    </row>
  </sheetData>
  <sheetProtection selectLockedCells="1" selectUnlockedCells="1"/>
  <mergeCells count="18">
    <mergeCell ref="I9:I12"/>
    <mergeCell ref="D4:G4"/>
    <mergeCell ref="B22:B23"/>
    <mergeCell ref="C22:C23"/>
    <mergeCell ref="G22:G23"/>
    <mergeCell ref="I22:I23"/>
    <mergeCell ref="B1:G1"/>
    <mergeCell ref="I13:I21"/>
    <mergeCell ref="G13:G21"/>
    <mergeCell ref="H5:H8"/>
    <mergeCell ref="C4:C8"/>
    <mergeCell ref="B13:B21"/>
    <mergeCell ref="C13:C21"/>
    <mergeCell ref="B4:B8"/>
    <mergeCell ref="G5:G8"/>
    <mergeCell ref="B9:B12"/>
    <mergeCell ref="C9:C12"/>
    <mergeCell ref="G9:G12"/>
  </mergeCells>
  <pageMargins left="0.23622047244094491" right="0.23622047244094491" top="0.74803149606299213" bottom="0.74803149606299213" header="0.31496062992125984" footer="0.31496062992125984"/>
  <pageSetup paperSize="9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114300</xdr:colOff>
                    <xdr:row>3</xdr:row>
                    <xdr:rowOff>1623060</xdr:rowOff>
                  </from>
                  <to>
                    <xdr:col>5</xdr:col>
                    <xdr:colOff>342900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7620</xdr:rowOff>
                  </from>
                  <to>
                    <xdr:col>5</xdr:col>
                    <xdr:colOff>350520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160020</xdr:rowOff>
                  </from>
                  <to>
                    <xdr:col>5</xdr:col>
                    <xdr:colOff>365760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114300</xdr:colOff>
                    <xdr:row>6</xdr:row>
                    <xdr:rowOff>160020</xdr:rowOff>
                  </from>
                  <to>
                    <xdr:col>5</xdr:col>
                    <xdr:colOff>411480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121920</xdr:colOff>
                    <xdr:row>2</xdr:row>
                    <xdr:rowOff>259080</xdr:rowOff>
                  </from>
                  <to>
                    <xdr:col>5</xdr:col>
                    <xdr:colOff>365760</xdr:colOff>
                    <xdr:row>2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121920</xdr:colOff>
                    <xdr:row>8</xdr:row>
                    <xdr:rowOff>220980</xdr:rowOff>
                  </from>
                  <to>
                    <xdr:col>5</xdr:col>
                    <xdr:colOff>365760</xdr:colOff>
                    <xdr:row>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121920</xdr:colOff>
                    <xdr:row>9</xdr:row>
                    <xdr:rowOff>129540</xdr:rowOff>
                  </from>
                  <to>
                    <xdr:col>5</xdr:col>
                    <xdr:colOff>365760</xdr:colOff>
                    <xdr:row>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121920</xdr:colOff>
                    <xdr:row>10</xdr:row>
                    <xdr:rowOff>129540</xdr:rowOff>
                  </from>
                  <to>
                    <xdr:col>5</xdr:col>
                    <xdr:colOff>365760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121920</xdr:colOff>
                    <xdr:row>11</xdr:row>
                    <xdr:rowOff>129540</xdr:rowOff>
                  </from>
                  <to>
                    <xdr:col>5</xdr:col>
                    <xdr:colOff>365760</xdr:colOff>
                    <xdr:row>11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121920</xdr:colOff>
                    <xdr:row>21</xdr:row>
                    <xdr:rowOff>99060</xdr:rowOff>
                  </from>
                  <to>
                    <xdr:col>5</xdr:col>
                    <xdr:colOff>365760</xdr:colOff>
                    <xdr:row>21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129540</xdr:colOff>
                    <xdr:row>12</xdr:row>
                    <xdr:rowOff>15240</xdr:rowOff>
                  </from>
                  <to>
                    <xdr:col>5</xdr:col>
                    <xdr:colOff>373380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121920</xdr:colOff>
                    <xdr:row>13</xdr:row>
                    <xdr:rowOff>15240</xdr:rowOff>
                  </from>
                  <to>
                    <xdr:col>5</xdr:col>
                    <xdr:colOff>365760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5</xdr:col>
                    <xdr:colOff>121920</xdr:colOff>
                    <xdr:row>14</xdr:row>
                    <xdr:rowOff>15240</xdr:rowOff>
                  </from>
                  <to>
                    <xdr:col>5</xdr:col>
                    <xdr:colOff>365760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5</xdr:col>
                    <xdr:colOff>121920</xdr:colOff>
                    <xdr:row>15</xdr:row>
                    <xdr:rowOff>15240</xdr:rowOff>
                  </from>
                  <to>
                    <xdr:col>5</xdr:col>
                    <xdr:colOff>365760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121920</xdr:colOff>
                    <xdr:row>19</xdr:row>
                    <xdr:rowOff>15240</xdr:rowOff>
                  </from>
                  <to>
                    <xdr:col>5</xdr:col>
                    <xdr:colOff>365760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5</xdr:col>
                    <xdr:colOff>121920</xdr:colOff>
                    <xdr:row>20</xdr:row>
                    <xdr:rowOff>15240</xdr:rowOff>
                  </from>
                  <to>
                    <xdr:col>5</xdr:col>
                    <xdr:colOff>365760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 sizeWithCells="1">
                  <from>
                    <xdr:col>1</xdr:col>
                    <xdr:colOff>121920</xdr:colOff>
                    <xdr:row>2</xdr:row>
                    <xdr:rowOff>7620</xdr:rowOff>
                  </from>
                  <to>
                    <xdr:col>1</xdr:col>
                    <xdr:colOff>365760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5</xdr:col>
                    <xdr:colOff>121920</xdr:colOff>
                    <xdr:row>16</xdr:row>
                    <xdr:rowOff>15240</xdr:rowOff>
                  </from>
                  <to>
                    <xdr:col>5</xdr:col>
                    <xdr:colOff>365760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121920</xdr:colOff>
                    <xdr:row>17</xdr:row>
                    <xdr:rowOff>15240</xdr:rowOff>
                  </from>
                  <to>
                    <xdr:col>5</xdr:col>
                    <xdr:colOff>365760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5</xdr:col>
                    <xdr:colOff>121920</xdr:colOff>
                    <xdr:row>18</xdr:row>
                    <xdr:rowOff>15240</xdr:rowOff>
                  </from>
                  <to>
                    <xdr:col>5</xdr:col>
                    <xdr:colOff>365760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5</xdr:col>
                    <xdr:colOff>121920</xdr:colOff>
                    <xdr:row>22</xdr:row>
                    <xdr:rowOff>99060</xdr:rowOff>
                  </from>
                  <to>
                    <xdr:col>5</xdr:col>
                    <xdr:colOff>365760</xdr:colOff>
                    <xdr:row>22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Foglio1!_Hlk86910449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A.SE. Spoleto</dc:creator>
  <cp:lastModifiedBy>Danilo Formisano</cp:lastModifiedBy>
  <cp:lastPrinted>2021-11-04T12:30:13Z</cp:lastPrinted>
  <dcterms:created xsi:type="dcterms:W3CDTF">2021-11-02T12:08:48Z</dcterms:created>
  <dcterms:modified xsi:type="dcterms:W3CDTF">2024-01-08T14:23:55Z</dcterms:modified>
</cp:coreProperties>
</file>